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92.168.0.104\общие ресурсы уэф\БЮДЖЕТ\Совет\УЭФ\СПЕЦИАЛИСТЫ\ЭКОНОМИСТ\ОТЧЕТЫ КВАРТАЛ\ОТЧЕТЫ ПО ПРОГРАММАМ ежеквартально\2020\отчеты на сайт 4 квартал\"/>
    </mc:Choice>
  </mc:AlternateContent>
  <xr:revisionPtr revIDLastSave="0" documentId="8_{8A457E3B-1DD4-41FA-96D6-78A9A16971C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ограмма №13" sheetId="2" r:id="rId1"/>
    <sheet name="Лист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F7" i="2"/>
  <c r="E8" i="2"/>
  <c r="F8" i="2"/>
  <c r="E9" i="2"/>
  <c r="F9" i="2"/>
  <c r="F6" i="2"/>
  <c r="F20" i="2"/>
  <c r="E20" i="2"/>
  <c r="F25" i="2"/>
  <c r="E25" i="2"/>
  <c r="G25" i="2" s="1"/>
  <c r="E22" i="2"/>
  <c r="F22" i="2"/>
  <c r="G22" i="2" s="1"/>
  <c r="E23" i="2"/>
  <c r="F23" i="2"/>
  <c r="E24" i="2"/>
  <c r="F24" i="2"/>
  <c r="G24" i="2" s="1"/>
  <c r="F21" i="2"/>
  <c r="E21" i="2"/>
  <c r="E6" i="2" s="1"/>
  <c r="E17" i="2"/>
  <c r="F17" i="2"/>
  <c r="G17" i="2" s="1"/>
  <c r="E18" i="2"/>
  <c r="F18" i="2"/>
  <c r="G18" i="2" s="1"/>
  <c r="E19" i="2"/>
  <c r="F19" i="2"/>
  <c r="F16" i="2"/>
  <c r="E16" i="2"/>
  <c r="G12" i="2"/>
  <c r="G29" i="2"/>
  <c r="G26" i="2"/>
  <c r="G21" i="2"/>
  <c r="G19" i="2"/>
  <c r="G14" i="2"/>
  <c r="G7" i="2" l="1"/>
  <c r="E5" i="2"/>
  <c r="G9" i="2"/>
  <c r="G20" i="2"/>
  <c r="G5" i="2" l="1"/>
  <c r="E15" i="2" l="1"/>
  <c r="E10" i="2"/>
  <c r="G16" i="2"/>
  <c r="G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uef-polezhaeva</author>
  </authors>
  <commentList>
    <comment ref="E11" authorId="0" shapeId="0" xr:uid="{5E745C6A-16C5-4D1D-8BC3-ACFD56F88FEE}">
      <text>
        <r>
          <rPr>
            <b/>
            <sz val="9"/>
            <color indexed="81"/>
            <rFont val="Tahoma"/>
            <family val="2"/>
            <charset val="204"/>
          </rPr>
          <t>uef-polezhaeva: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 xr:uid="{9FAE4A69-382C-4B86-B4E1-1AE853C73F08}">
      <text>
        <r>
          <rPr>
            <b/>
            <sz val="9"/>
            <color indexed="81"/>
            <rFont val="Tahoma"/>
            <family val="2"/>
            <charset val="204"/>
          </rPr>
          <t>uef-polezhaeva: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" authorId="0" shapeId="0" xr:uid="{E4C3DC9D-E1B8-4A87-96BC-A135F9682926}">
      <text>
        <r>
          <rPr>
            <b/>
            <sz val="9"/>
            <color indexed="81"/>
            <rFont val="Tahoma"/>
            <family val="2"/>
            <charset val="204"/>
          </rPr>
          <t>uef-polezhaeva: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 shapeId="0" xr:uid="{77521F74-6212-45BB-BDCF-958E6C3E9100}">
      <text>
        <r>
          <rPr>
            <b/>
            <sz val="9"/>
            <color indexed="81"/>
            <rFont val="Tahoma"/>
            <family val="2"/>
            <charset val="204"/>
          </rPr>
          <t>uef-polezhaeva: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0" shapeId="0" xr:uid="{7C5041F3-3BF8-4B93-9F27-2CEC0342C5A6}">
      <text>
        <r>
          <rPr>
            <b/>
            <sz val="9"/>
            <color indexed="81"/>
            <rFont val="Tahoma"/>
            <family val="2"/>
            <charset val="204"/>
          </rPr>
          <t>uef-polezhaeva: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6" authorId="0" shapeId="0" xr:uid="{77871CB5-FD7F-4082-BE17-21B81EC798BC}">
      <text>
        <r>
          <rPr>
            <b/>
            <sz val="9"/>
            <color indexed="81"/>
            <rFont val="Tahoma"/>
            <family val="2"/>
            <charset val="204"/>
          </rPr>
          <t>uef-polezhaeva: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8" authorId="0" shapeId="0" xr:uid="{07D192CD-41A8-4205-A94D-BF59A09F407D}">
      <text>
        <r>
          <rPr>
            <b/>
            <sz val="9"/>
            <color indexed="81"/>
            <rFont val="Tahoma"/>
            <family val="2"/>
            <charset val="204"/>
          </rPr>
          <t>uef-polezhaeva: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8" authorId="0" shapeId="0" xr:uid="{35360F5C-3B59-4362-BEB8-612A1A0C0D31}">
      <text>
        <r>
          <rPr>
            <b/>
            <sz val="9"/>
            <color indexed="81"/>
            <rFont val="Tahoma"/>
            <family val="2"/>
            <charset val="204"/>
          </rPr>
          <t>uef-polezhaeva: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<sst xmlns="http://schemas.openxmlformats.org/spreadsheetml/2006/main" count="56" uniqueCount="35">
  <si>
    <t>Приложение 13 к Методическим указаниям</t>
  </si>
  <si>
    <t xml:space="preserve"> № п/п</t>
  </si>
  <si>
    <t>Муниципальная программа, подпрограмма, основное мероприятие</t>
  </si>
  <si>
    <t xml:space="preserve"> Срок выполнения</t>
  </si>
  <si>
    <t>Объемы и источники финансирования (тыс. руб.)</t>
  </si>
  <si>
    <t xml:space="preserve"> Показатели результативности выполнения программных мероприятий </t>
  </si>
  <si>
    <t>Соисполнители, участники</t>
  </si>
  <si>
    <t>Причины низкой степени освоения средств, достижения показателей результативности</t>
  </si>
  <si>
    <t>Источник</t>
  </si>
  <si>
    <t>Запланировано на отчетный год</t>
  </si>
  <si>
    <t>Кассовое исполнение</t>
  </si>
  <si>
    <t>Степень освоения средств, %</t>
  </si>
  <si>
    <t>Наименование, ед. измерения</t>
  </si>
  <si>
    <t>Запланированое значение на конец отчетного года</t>
  </si>
  <si>
    <t>Фактическое значение</t>
  </si>
  <si>
    <t>Степень достижения, %</t>
  </si>
  <si>
    <t>Всего</t>
  </si>
  <si>
    <t>ОБ</t>
  </si>
  <si>
    <t>ФБ</t>
  </si>
  <si>
    <t>МБ</t>
  </si>
  <si>
    <t>ВБС</t>
  </si>
  <si>
    <t>Подпрограмма 1 "Доступная среда в ЗАТО городе Заозерске Мурманской области"</t>
  </si>
  <si>
    <t>Подпрограмма 2 "Дополнительные меры социальной поддержки отдельных категорий граждан ЗАТО города Заозерска Мурманской области на 2015-2020 годы"</t>
  </si>
  <si>
    <t>количество мер соц. поддержки, ед.</t>
  </si>
  <si>
    <t>Помощь оказана по факту обращения граждан</t>
  </si>
  <si>
    <t>ЦДОД "Доступная среда"</t>
  </si>
  <si>
    <t>МКУ             " Упр-е образ-я ЗАТО город Заозерск"</t>
  </si>
  <si>
    <t xml:space="preserve">Ведущий специалист по вопросам социальной защиты населения Косарыго Е.В. </t>
  </si>
  <si>
    <t xml:space="preserve">Отчет о ходе реализации муниципальной программы за 4 квартал 2020 год </t>
  </si>
  <si>
    <t>Администрация ЗАТО г. Заозерск Мурманской области, МКУ             " Упр-е образ-я ЗАТО город Заозерск"</t>
  </si>
  <si>
    <t>Основное меоприятие 1 Формирование к 2020 году условий для беспрепятственного доступа к объектам и услугам в приоритетных сферах жизнедеятельности инвалидов и других маломобильных групп населения</t>
  </si>
  <si>
    <t>2.1</t>
  </si>
  <si>
    <t>3.1</t>
  </si>
  <si>
    <t>Основное мероприятие 1 Своевременное оказание дополнительной адресной социальной помощи отдельным категориям граждан, оказавшимся в трудной жизненной ситуации</t>
  </si>
  <si>
    <t>Муниципальная программа ЗАТО города Заозерска Мурманской области "Социальная поддержка некоторых категорий граждан ЗАТО города Заозерска Мурманской области"на 2015-2022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</si>
</sst>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" fillId="2" borderId="0" xfId="1" applyFill="1" applyAlignment="1">
      <alignment horizontal="center"/>
    </xf>
    <xf numFmtId="0" fontId="1" fillId="2" borderId="0" xfId="1" applyFill="1"/>
    <xf numFmtId="0" fontId="2" fillId="2" borderId="0" xfId="1" applyFont="1" applyFill="1" applyAlignment="1">
      <alignment horizontal="center" vertical="center"/>
    </xf>
    <xf numFmtId="0" fontId="1" fillId="0" borderId="0" xfId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" fillId="2" borderId="0" xfId="1" applyFill="1" applyAlignment="1"/>
    <xf numFmtId="2" fontId="10" fillId="2" borderId="2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5" xfId="2" applyNumberFormat="1" applyFont="1" applyFill="1" applyBorder="1" applyAlignment="1">
      <alignment horizontal="center" vertical="center"/>
    </xf>
    <xf numFmtId="0" fontId="2" fillId="2" borderId="7" xfId="2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Процент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M34"/>
  <sheetViews>
    <sheetView tabSelected="1" workbookViewId="0">
      <selection activeCell="J20" sqref="J20:J24"/>
    </sheetView>
  </sheetViews>
  <sheetFormatPr defaultRowHeight="15" x14ac:dyDescent="0.25"/>
  <cols>
    <col min="1" max="1" width="9.140625" style="4"/>
    <col min="2" max="2" width="34.28515625" style="4" customWidth="1"/>
    <col min="3" max="257" width="9.140625" style="4"/>
    <col min="258" max="258" width="34.28515625" style="4" customWidth="1"/>
    <col min="259" max="513" width="9.140625" style="4"/>
    <col min="514" max="514" width="34.28515625" style="4" customWidth="1"/>
    <col min="515" max="769" width="9.140625" style="4"/>
    <col min="770" max="770" width="34.28515625" style="4" customWidth="1"/>
    <col min="771" max="1025" width="9.140625" style="4"/>
    <col min="1026" max="1026" width="34.28515625" style="4" customWidth="1"/>
    <col min="1027" max="1281" width="9.140625" style="4"/>
    <col min="1282" max="1282" width="34.28515625" style="4" customWidth="1"/>
    <col min="1283" max="1537" width="9.140625" style="4"/>
    <col min="1538" max="1538" width="34.28515625" style="4" customWidth="1"/>
    <col min="1539" max="1793" width="9.140625" style="4"/>
    <col min="1794" max="1794" width="34.28515625" style="4" customWidth="1"/>
    <col min="1795" max="2049" width="9.140625" style="4"/>
    <col min="2050" max="2050" width="34.28515625" style="4" customWidth="1"/>
    <col min="2051" max="2305" width="9.140625" style="4"/>
    <col min="2306" max="2306" width="34.28515625" style="4" customWidth="1"/>
    <col min="2307" max="2561" width="9.140625" style="4"/>
    <col min="2562" max="2562" width="34.28515625" style="4" customWidth="1"/>
    <col min="2563" max="2817" width="9.140625" style="4"/>
    <col min="2818" max="2818" width="34.28515625" style="4" customWidth="1"/>
    <col min="2819" max="3073" width="9.140625" style="4"/>
    <col min="3074" max="3074" width="34.28515625" style="4" customWidth="1"/>
    <col min="3075" max="3329" width="9.140625" style="4"/>
    <col min="3330" max="3330" width="34.28515625" style="4" customWidth="1"/>
    <col min="3331" max="3585" width="9.140625" style="4"/>
    <col min="3586" max="3586" width="34.28515625" style="4" customWidth="1"/>
    <col min="3587" max="3841" width="9.140625" style="4"/>
    <col min="3842" max="3842" width="34.28515625" style="4" customWidth="1"/>
    <col min="3843" max="4097" width="9.140625" style="4"/>
    <col min="4098" max="4098" width="34.28515625" style="4" customWidth="1"/>
    <col min="4099" max="4353" width="9.140625" style="4"/>
    <col min="4354" max="4354" width="34.28515625" style="4" customWidth="1"/>
    <col min="4355" max="4609" width="9.140625" style="4"/>
    <col min="4610" max="4610" width="34.28515625" style="4" customWidth="1"/>
    <col min="4611" max="4865" width="9.140625" style="4"/>
    <col min="4866" max="4866" width="34.28515625" style="4" customWidth="1"/>
    <col min="4867" max="5121" width="9.140625" style="4"/>
    <col min="5122" max="5122" width="34.28515625" style="4" customWidth="1"/>
    <col min="5123" max="5377" width="9.140625" style="4"/>
    <col min="5378" max="5378" width="34.28515625" style="4" customWidth="1"/>
    <col min="5379" max="5633" width="9.140625" style="4"/>
    <col min="5634" max="5634" width="34.28515625" style="4" customWidth="1"/>
    <col min="5635" max="5889" width="9.140625" style="4"/>
    <col min="5890" max="5890" width="34.28515625" style="4" customWidth="1"/>
    <col min="5891" max="6145" width="9.140625" style="4"/>
    <col min="6146" max="6146" width="34.28515625" style="4" customWidth="1"/>
    <col min="6147" max="6401" width="9.140625" style="4"/>
    <col min="6402" max="6402" width="34.28515625" style="4" customWidth="1"/>
    <col min="6403" max="6657" width="9.140625" style="4"/>
    <col min="6658" max="6658" width="34.28515625" style="4" customWidth="1"/>
    <col min="6659" max="6913" width="9.140625" style="4"/>
    <col min="6914" max="6914" width="34.28515625" style="4" customWidth="1"/>
    <col min="6915" max="7169" width="9.140625" style="4"/>
    <col min="7170" max="7170" width="34.28515625" style="4" customWidth="1"/>
    <col min="7171" max="7425" width="9.140625" style="4"/>
    <col min="7426" max="7426" width="34.28515625" style="4" customWidth="1"/>
    <col min="7427" max="7681" width="9.140625" style="4"/>
    <col min="7682" max="7682" width="34.28515625" style="4" customWidth="1"/>
    <col min="7683" max="7937" width="9.140625" style="4"/>
    <col min="7938" max="7938" width="34.28515625" style="4" customWidth="1"/>
    <col min="7939" max="8193" width="9.140625" style="4"/>
    <col min="8194" max="8194" width="34.28515625" style="4" customWidth="1"/>
    <col min="8195" max="8449" width="9.140625" style="4"/>
    <col min="8450" max="8450" width="34.28515625" style="4" customWidth="1"/>
    <col min="8451" max="8705" width="9.140625" style="4"/>
    <col min="8706" max="8706" width="34.28515625" style="4" customWidth="1"/>
    <col min="8707" max="8961" width="9.140625" style="4"/>
    <col min="8962" max="8962" width="34.28515625" style="4" customWidth="1"/>
    <col min="8963" max="9217" width="9.140625" style="4"/>
    <col min="9218" max="9218" width="34.28515625" style="4" customWidth="1"/>
    <col min="9219" max="9473" width="9.140625" style="4"/>
    <col min="9474" max="9474" width="34.28515625" style="4" customWidth="1"/>
    <col min="9475" max="9729" width="9.140625" style="4"/>
    <col min="9730" max="9730" width="34.28515625" style="4" customWidth="1"/>
    <col min="9731" max="9985" width="9.140625" style="4"/>
    <col min="9986" max="9986" width="34.28515625" style="4" customWidth="1"/>
    <col min="9987" max="10241" width="9.140625" style="4"/>
    <col min="10242" max="10242" width="34.28515625" style="4" customWidth="1"/>
    <col min="10243" max="10497" width="9.140625" style="4"/>
    <col min="10498" max="10498" width="34.28515625" style="4" customWidth="1"/>
    <col min="10499" max="10753" width="9.140625" style="4"/>
    <col min="10754" max="10754" width="34.28515625" style="4" customWidth="1"/>
    <col min="10755" max="11009" width="9.140625" style="4"/>
    <col min="11010" max="11010" width="34.28515625" style="4" customWidth="1"/>
    <col min="11011" max="11265" width="9.140625" style="4"/>
    <col min="11266" max="11266" width="34.28515625" style="4" customWidth="1"/>
    <col min="11267" max="11521" width="9.140625" style="4"/>
    <col min="11522" max="11522" width="34.28515625" style="4" customWidth="1"/>
    <col min="11523" max="11777" width="9.140625" style="4"/>
    <col min="11778" max="11778" width="34.28515625" style="4" customWidth="1"/>
    <col min="11779" max="12033" width="9.140625" style="4"/>
    <col min="12034" max="12034" width="34.28515625" style="4" customWidth="1"/>
    <col min="12035" max="12289" width="9.140625" style="4"/>
    <col min="12290" max="12290" width="34.28515625" style="4" customWidth="1"/>
    <col min="12291" max="12545" width="9.140625" style="4"/>
    <col min="12546" max="12546" width="34.28515625" style="4" customWidth="1"/>
    <col min="12547" max="12801" width="9.140625" style="4"/>
    <col min="12802" max="12802" width="34.28515625" style="4" customWidth="1"/>
    <col min="12803" max="13057" width="9.140625" style="4"/>
    <col min="13058" max="13058" width="34.28515625" style="4" customWidth="1"/>
    <col min="13059" max="13313" width="9.140625" style="4"/>
    <col min="13314" max="13314" width="34.28515625" style="4" customWidth="1"/>
    <col min="13315" max="13569" width="9.140625" style="4"/>
    <col min="13570" max="13570" width="34.28515625" style="4" customWidth="1"/>
    <col min="13571" max="13825" width="9.140625" style="4"/>
    <col min="13826" max="13826" width="34.28515625" style="4" customWidth="1"/>
    <col min="13827" max="14081" width="9.140625" style="4"/>
    <col min="14082" max="14082" width="34.28515625" style="4" customWidth="1"/>
    <col min="14083" max="14337" width="9.140625" style="4"/>
    <col min="14338" max="14338" width="34.28515625" style="4" customWidth="1"/>
    <col min="14339" max="14593" width="9.140625" style="4"/>
    <col min="14594" max="14594" width="34.28515625" style="4" customWidth="1"/>
    <col min="14595" max="14849" width="9.140625" style="4"/>
    <col min="14850" max="14850" width="34.28515625" style="4" customWidth="1"/>
    <col min="14851" max="15105" width="9.140625" style="4"/>
    <col min="15106" max="15106" width="34.28515625" style="4" customWidth="1"/>
    <col min="15107" max="15361" width="9.140625" style="4"/>
    <col min="15362" max="15362" width="34.28515625" style="4" customWidth="1"/>
    <col min="15363" max="15617" width="9.140625" style="4"/>
    <col min="15618" max="15618" width="34.28515625" style="4" customWidth="1"/>
    <col min="15619" max="15873" width="9.140625" style="4"/>
    <col min="15874" max="15874" width="34.28515625" style="4" customWidth="1"/>
    <col min="15875" max="16129" width="9.140625" style="4"/>
    <col min="16130" max="16130" width="34.28515625" style="4" customWidth="1"/>
    <col min="16131" max="16384" width="9.140625" style="4"/>
  </cols>
  <sheetData>
    <row r="1" spans="1:13" x14ac:dyDescent="0.25">
      <c r="A1" s="1"/>
      <c r="B1" s="2"/>
      <c r="C1" s="2"/>
      <c r="D1" s="1"/>
      <c r="E1" s="1"/>
      <c r="F1" s="1"/>
      <c r="G1" s="1"/>
      <c r="H1" s="3"/>
      <c r="I1" s="3"/>
      <c r="J1" s="3"/>
      <c r="K1" s="3" t="s">
        <v>0</v>
      </c>
      <c r="L1" s="2"/>
      <c r="M1" s="2"/>
    </row>
    <row r="2" spans="1:13" x14ac:dyDescent="0.25">
      <c r="A2" s="1"/>
      <c r="B2" s="2"/>
      <c r="C2" s="5" t="s">
        <v>28</v>
      </c>
      <c r="D2" s="1"/>
      <c r="E2" s="1"/>
      <c r="F2" s="1"/>
      <c r="G2" s="1"/>
      <c r="H2" s="3"/>
      <c r="I2" s="3"/>
      <c r="J2" s="3"/>
      <c r="K2" s="3"/>
      <c r="L2" s="2"/>
      <c r="M2" s="2"/>
    </row>
    <row r="3" spans="1:13" ht="37.5" customHeight="1" x14ac:dyDescent="0.25">
      <c r="A3" s="23" t="s">
        <v>1</v>
      </c>
      <c r="B3" s="23" t="s">
        <v>2</v>
      </c>
      <c r="C3" s="23" t="s">
        <v>3</v>
      </c>
      <c r="D3" s="32" t="s">
        <v>4</v>
      </c>
      <c r="E3" s="32"/>
      <c r="F3" s="32"/>
      <c r="G3" s="32"/>
      <c r="H3" s="42" t="s">
        <v>5</v>
      </c>
      <c r="I3" s="43"/>
      <c r="J3" s="43"/>
      <c r="K3" s="43"/>
      <c r="L3" s="23" t="s">
        <v>6</v>
      </c>
      <c r="M3" s="23" t="s">
        <v>7</v>
      </c>
    </row>
    <row r="4" spans="1:13" ht="72" x14ac:dyDescent="0.25">
      <c r="A4" s="24"/>
      <c r="B4" s="24"/>
      <c r="C4" s="24"/>
      <c r="D4" s="6" t="s">
        <v>8</v>
      </c>
      <c r="E4" s="6" t="s">
        <v>9</v>
      </c>
      <c r="F4" s="6" t="s">
        <v>10</v>
      </c>
      <c r="G4" s="6" t="s">
        <v>11</v>
      </c>
      <c r="H4" s="7" t="s">
        <v>12</v>
      </c>
      <c r="I4" s="8" t="s">
        <v>13</v>
      </c>
      <c r="J4" s="7" t="s">
        <v>14</v>
      </c>
      <c r="K4" s="7" t="s">
        <v>15</v>
      </c>
      <c r="L4" s="24"/>
      <c r="M4" s="25"/>
    </row>
    <row r="5" spans="1:13" ht="14.45" customHeight="1" x14ac:dyDescent="0.25">
      <c r="A5" s="23">
        <v>1</v>
      </c>
      <c r="B5" s="39" t="s">
        <v>34</v>
      </c>
      <c r="C5" s="23">
        <v>2020</v>
      </c>
      <c r="D5" s="9" t="s">
        <v>16</v>
      </c>
      <c r="E5" s="10">
        <f>SUM(E6:E9)</f>
        <v>2194.96</v>
      </c>
      <c r="F5" s="10">
        <v>2154.16</v>
      </c>
      <c r="G5" s="10">
        <f t="shared" ref="G5:G29" si="0">IF(F5&gt;0,(F5/E5)*100,0)</f>
        <v>98.14119619491926</v>
      </c>
      <c r="H5" s="17"/>
      <c r="I5" s="17"/>
      <c r="J5" s="17"/>
      <c r="K5" s="17"/>
      <c r="L5" s="23" t="s">
        <v>29</v>
      </c>
      <c r="M5" s="23"/>
    </row>
    <row r="6" spans="1:13" ht="14.45" customHeight="1" x14ac:dyDescent="0.25">
      <c r="A6" s="24"/>
      <c r="B6" s="40"/>
      <c r="C6" s="24"/>
      <c r="D6" s="11" t="s">
        <v>17</v>
      </c>
      <c r="E6" s="12">
        <f>E11+E21</f>
        <v>1011.8</v>
      </c>
      <c r="F6" s="12">
        <f>F11+F21</f>
        <v>971</v>
      </c>
      <c r="G6" s="12">
        <v>0</v>
      </c>
      <c r="H6" s="18"/>
      <c r="I6" s="18"/>
      <c r="J6" s="18"/>
      <c r="K6" s="18"/>
      <c r="L6" s="24"/>
      <c r="M6" s="24"/>
    </row>
    <row r="7" spans="1:13" ht="14.45" customHeight="1" x14ac:dyDescent="0.25">
      <c r="A7" s="24"/>
      <c r="B7" s="40"/>
      <c r="C7" s="24"/>
      <c r="D7" s="11" t="s">
        <v>18</v>
      </c>
      <c r="E7" s="12">
        <f t="shared" ref="E7:F7" si="1">E12+E22</f>
        <v>0</v>
      </c>
      <c r="F7" s="12">
        <f t="shared" si="1"/>
        <v>0</v>
      </c>
      <c r="G7" s="12">
        <f t="shared" si="0"/>
        <v>0</v>
      </c>
      <c r="H7" s="18"/>
      <c r="I7" s="18"/>
      <c r="J7" s="18"/>
      <c r="K7" s="18"/>
      <c r="L7" s="24"/>
      <c r="M7" s="24"/>
    </row>
    <row r="8" spans="1:13" x14ac:dyDescent="0.25">
      <c r="A8" s="24"/>
      <c r="B8" s="40"/>
      <c r="C8" s="24"/>
      <c r="D8" s="11" t="s">
        <v>19</v>
      </c>
      <c r="E8" s="12">
        <f t="shared" ref="E8:F8" si="2">E13+E23</f>
        <v>1183.1599999999999</v>
      </c>
      <c r="F8" s="12">
        <f t="shared" si="2"/>
        <v>1183.1599999999999</v>
      </c>
      <c r="G8" s="12">
        <v>0</v>
      </c>
      <c r="H8" s="18"/>
      <c r="I8" s="18"/>
      <c r="J8" s="18"/>
      <c r="K8" s="18"/>
      <c r="L8" s="24"/>
      <c r="M8" s="24"/>
    </row>
    <row r="9" spans="1:13" ht="22.15" customHeight="1" x14ac:dyDescent="0.25">
      <c r="A9" s="25"/>
      <c r="B9" s="41"/>
      <c r="C9" s="25"/>
      <c r="D9" s="11" t="s">
        <v>20</v>
      </c>
      <c r="E9" s="12">
        <f t="shared" ref="E9:F9" si="3">E14+E24</f>
        <v>0</v>
      </c>
      <c r="F9" s="12">
        <f t="shared" si="3"/>
        <v>0</v>
      </c>
      <c r="G9" s="12">
        <f t="shared" si="0"/>
        <v>0</v>
      </c>
      <c r="H9" s="19"/>
      <c r="I9" s="19"/>
      <c r="J9" s="19"/>
      <c r="K9" s="19"/>
      <c r="L9" s="25"/>
      <c r="M9" s="25"/>
    </row>
    <row r="10" spans="1:13" ht="28.15" customHeight="1" x14ac:dyDescent="0.25">
      <c r="A10" s="32">
        <v>2</v>
      </c>
      <c r="B10" s="33" t="s">
        <v>21</v>
      </c>
      <c r="C10" s="32">
        <v>2020</v>
      </c>
      <c r="D10" s="9" t="s">
        <v>16</v>
      </c>
      <c r="E10" s="10">
        <f>SUM(E11:E14)</f>
        <v>1022.84</v>
      </c>
      <c r="F10" s="10">
        <v>1022.84</v>
      </c>
      <c r="G10" s="10">
        <v>100</v>
      </c>
      <c r="H10" s="36"/>
      <c r="I10" s="17"/>
      <c r="J10" s="17"/>
      <c r="K10" s="17"/>
      <c r="L10" s="23"/>
      <c r="M10" s="23"/>
    </row>
    <row r="11" spans="1:13" ht="14.45" customHeight="1" x14ac:dyDescent="0.25">
      <c r="A11" s="32"/>
      <c r="B11" s="34"/>
      <c r="C11" s="32"/>
      <c r="D11" s="11" t="s">
        <v>17</v>
      </c>
      <c r="E11" s="12">
        <v>971</v>
      </c>
      <c r="F11" s="12">
        <v>971</v>
      </c>
      <c r="G11" s="12">
        <f t="shared" si="0"/>
        <v>100</v>
      </c>
      <c r="H11" s="37"/>
      <c r="I11" s="18"/>
      <c r="J11" s="18"/>
      <c r="K11" s="18"/>
      <c r="L11" s="24"/>
      <c r="M11" s="24"/>
    </row>
    <row r="12" spans="1:13" ht="14.45" customHeight="1" x14ac:dyDescent="0.25">
      <c r="A12" s="32"/>
      <c r="B12" s="34"/>
      <c r="C12" s="32"/>
      <c r="D12" s="11" t="s">
        <v>18</v>
      </c>
      <c r="E12" s="12">
        <v>0</v>
      </c>
      <c r="F12" s="12">
        <v>0</v>
      </c>
      <c r="G12" s="12">
        <f t="shared" si="0"/>
        <v>0</v>
      </c>
      <c r="H12" s="37"/>
      <c r="I12" s="18"/>
      <c r="J12" s="18"/>
      <c r="K12" s="18"/>
      <c r="L12" s="24"/>
      <c r="M12" s="24"/>
    </row>
    <row r="13" spans="1:13" x14ac:dyDescent="0.25">
      <c r="A13" s="32"/>
      <c r="B13" s="34"/>
      <c r="C13" s="32"/>
      <c r="D13" s="11" t="s">
        <v>19</v>
      </c>
      <c r="E13" s="16">
        <v>51.84</v>
      </c>
      <c r="F13" s="16">
        <v>51.84</v>
      </c>
      <c r="G13" s="12">
        <v>0</v>
      </c>
      <c r="H13" s="37"/>
      <c r="I13" s="18"/>
      <c r="J13" s="18"/>
      <c r="K13" s="18"/>
      <c r="L13" s="24"/>
      <c r="M13" s="24"/>
    </row>
    <row r="14" spans="1:13" x14ac:dyDescent="0.25">
      <c r="A14" s="32"/>
      <c r="B14" s="35"/>
      <c r="C14" s="32"/>
      <c r="D14" s="11" t="s">
        <v>20</v>
      </c>
      <c r="E14" s="12">
        <v>0</v>
      </c>
      <c r="F14" s="12">
        <v>0</v>
      </c>
      <c r="G14" s="12">
        <f t="shared" si="0"/>
        <v>0</v>
      </c>
      <c r="H14" s="38"/>
      <c r="I14" s="19"/>
      <c r="J14" s="19"/>
      <c r="K14" s="19"/>
      <c r="L14" s="25"/>
      <c r="M14" s="25"/>
    </row>
    <row r="15" spans="1:13" ht="14.45" customHeight="1" x14ac:dyDescent="0.25">
      <c r="A15" s="28" t="s">
        <v>31</v>
      </c>
      <c r="B15" s="29" t="s">
        <v>30</v>
      </c>
      <c r="C15" s="23">
        <v>2020</v>
      </c>
      <c r="D15" s="9" t="s">
        <v>16</v>
      </c>
      <c r="E15" s="10">
        <f>E16+E17+E18+E19</f>
        <v>1022.84</v>
      </c>
      <c r="F15" s="10">
        <v>1022.84</v>
      </c>
      <c r="G15" s="10">
        <v>100</v>
      </c>
      <c r="H15" s="23" t="s">
        <v>25</v>
      </c>
      <c r="I15" s="17">
        <v>1</v>
      </c>
      <c r="J15" s="17">
        <v>1</v>
      </c>
      <c r="K15" s="17">
        <v>100</v>
      </c>
      <c r="L15" s="23" t="s">
        <v>26</v>
      </c>
      <c r="M15" s="23"/>
    </row>
    <row r="16" spans="1:13" ht="14.45" customHeight="1" x14ac:dyDescent="0.25">
      <c r="A16" s="28"/>
      <c r="B16" s="30"/>
      <c r="C16" s="24"/>
      <c r="D16" s="11" t="s">
        <v>17</v>
      </c>
      <c r="E16" s="12">
        <f>E11</f>
        <v>971</v>
      </c>
      <c r="F16" s="12">
        <f>F11</f>
        <v>971</v>
      </c>
      <c r="G16" s="12">
        <f t="shared" si="0"/>
        <v>100</v>
      </c>
      <c r="H16" s="24"/>
      <c r="I16" s="18"/>
      <c r="J16" s="18"/>
      <c r="K16" s="18"/>
      <c r="L16" s="24"/>
      <c r="M16" s="24"/>
    </row>
    <row r="17" spans="1:13" ht="14.45" customHeight="1" x14ac:dyDescent="0.25">
      <c r="A17" s="28"/>
      <c r="B17" s="30"/>
      <c r="C17" s="24"/>
      <c r="D17" s="11" t="s">
        <v>18</v>
      </c>
      <c r="E17" s="12">
        <f t="shared" ref="E17:F17" si="4">E12</f>
        <v>0</v>
      </c>
      <c r="F17" s="12">
        <f t="shared" si="4"/>
        <v>0</v>
      </c>
      <c r="G17" s="12">
        <f t="shared" si="0"/>
        <v>0</v>
      </c>
      <c r="H17" s="24"/>
      <c r="I17" s="18"/>
      <c r="J17" s="18"/>
      <c r="K17" s="18"/>
      <c r="L17" s="24"/>
      <c r="M17" s="24"/>
    </row>
    <row r="18" spans="1:13" x14ac:dyDescent="0.25">
      <c r="A18" s="28"/>
      <c r="B18" s="30"/>
      <c r="C18" s="24"/>
      <c r="D18" s="11" t="s">
        <v>19</v>
      </c>
      <c r="E18" s="12">
        <f t="shared" ref="E18:F18" si="5">E13</f>
        <v>51.84</v>
      </c>
      <c r="F18" s="12">
        <f t="shared" si="5"/>
        <v>51.84</v>
      </c>
      <c r="G18" s="16">
        <f t="shared" si="0"/>
        <v>100</v>
      </c>
      <c r="H18" s="24"/>
      <c r="I18" s="18"/>
      <c r="J18" s="18"/>
      <c r="K18" s="18"/>
      <c r="L18" s="24"/>
      <c r="M18" s="24"/>
    </row>
    <row r="19" spans="1:13" ht="32.25" customHeight="1" x14ac:dyDescent="0.25">
      <c r="A19" s="28"/>
      <c r="B19" s="31"/>
      <c r="C19" s="25"/>
      <c r="D19" s="11" t="s">
        <v>20</v>
      </c>
      <c r="E19" s="12">
        <f t="shared" ref="E19:F19" si="6">E14</f>
        <v>0</v>
      </c>
      <c r="F19" s="12">
        <f t="shared" si="6"/>
        <v>0</v>
      </c>
      <c r="G19" s="12">
        <f t="shared" si="0"/>
        <v>0</v>
      </c>
      <c r="H19" s="25"/>
      <c r="I19" s="19"/>
      <c r="J19" s="19"/>
      <c r="K19" s="19"/>
      <c r="L19" s="25"/>
      <c r="M19" s="25"/>
    </row>
    <row r="20" spans="1:13" ht="14.45" customHeight="1" x14ac:dyDescent="0.25">
      <c r="A20" s="32">
        <v>3</v>
      </c>
      <c r="B20" s="33" t="s">
        <v>22</v>
      </c>
      <c r="C20" s="32">
        <v>2020</v>
      </c>
      <c r="D20" s="9" t="s">
        <v>16</v>
      </c>
      <c r="E20" s="10">
        <f>SUM(E21:E24)</f>
        <v>1172.1199999999999</v>
      </c>
      <c r="F20" s="10">
        <f>SUM(F21:F24)</f>
        <v>1131.32</v>
      </c>
      <c r="G20" s="10">
        <f t="shared" si="0"/>
        <v>96.519127734361675</v>
      </c>
      <c r="H20" s="36"/>
      <c r="I20" s="17"/>
      <c r="J20" s="17"/>
      <c r="K20" s="17"/>
      <c r="L20" s="23"/>
      <c r="M20" s="23"/>
    </row>
    <row r="21" spans="1:13" ht="14.45" customHeight="1" x14ac:dyDescent="0.25">
      <c r="A21" s="32"/>
      <c r="B21" s="34"/>
      <c r="C21" s="32"/>
      <c r="D21" s="11" t="s">
        <v>17</v>
      </c>
      <c r="E21" s="12">
        <f>E26</f>
        <v>40.799999999999997</v>
      </c>
      <c r="F21" s="12">
        <f>F26</f>
        <v>0</v>
      </c>
      <c r="G21" s="12">
        <f t="shared" si="0"/>
        <v>0</v>
      </c>
      <c r="H21" s="37"/>
      <c r="I21" s="18"/>
      <c r="J21" s="18"/>
      <c r="K21" s="18"/>
      <c r="L21" s="24"/>
      <c r="M21" s="24"/>
    </row>
    <row r="22" spans="1:13" ht="14.45" customHeight="1" x14ac:dyDescent="0.25">
      <c r="A22" s="32"/>
      <c r="B22" s="34"/>
      <c r="C22" s="32"/>
      <c r="D22" s="11" t="s">
        <v>18</v>
      </c>
      <c r="E22" s="12">
        <f t="shared" ref="E22:F22" si="7">E27</f>
        <v>0</v>
      </c>
      <c r="F22" s="12">
        <f t="shared" si="7"/>
        <v>0</v>
      </c>
      <c r="G22" s="12">
        <f t="shared" si="0"/>
        <v>0</v>
      </c>
      <c r="H22" s="37"/>
      <c r="I22" s="18"/>
      <c r="J22" s="18"/>
      <c r="K22" s="18"/>
      <c r="L22" s="24"/>
      <c r="M22" s="24"/>
    </row>
    <row r="23" spans="1:13" x14ac:dyDescent="0.25">
      <c r="A23" s="32"/>
      <c r="B23" s="34"/>
      <c r="C23" s="32"/>
      <c r="D23" s="11" t="s">
        <v>19</v>
      </c>
      <c r="E23" s="12">
        <f t="shared" ref="E23:F23" si="8">E28</f>
        <v>1131.32</v>
      </c>
      <c r="F23" s="12">
        <f t="shared" si="8"/>
        <v>1131.32</v>
      </c>
      <c r="G23" s="12">
        <v>0</v>
      </c>
      <c r="H23" s="37"/>
      <c r="I23" s="18"/>
      <c r="J23" s="18"/>
      <c r="K23" s="18"/>
      <c r="L23" s="24"/>
      <c r="M23" s="24"/>
    </row>
    <row r="24" spans="1:13" x14ac:dyDescent="0.25">
      <c r="A24" s="32"/>
      <c r="B24" s="35"/>
      <c r="C24" s="32"/>
      <c r="D24" s="11" t="s">
        <v>20</v>
      </c>
      <c r="E24" s="12">
        <f t="shared" ref="E24:F24" si="9">E29</f>
        <v>0</v>
      </c>
      <c r="F24" s="12">
        <f t="shared" si="9"/>
        <v>0</v>
      </c>
      <c r="G24" s="12">
        <f t="shared" si="0"/>
        <v>0</v>
      </c>
      <c r="H24" s="38"/>
      <c r="I24" s="19"/>
      <c r="J24" s="19"/>
      <c r="K24" s="19"/>
      <c r="L24" s="25"/>
      <c r="M24" s="25"/>
    </row>
    <row r="25" spans="1:13" ht="14.45" customHeight="1" x14ac:dyDescent="0.25">
      <c r="A25" s="28" t="s">
        <v>32</v>
      </c>
      <c r="B25" s="29" t="s">
        <v>33</v>
      </c>
      <c r="C25" s="23">
        <v>2020</v>
      </c>
      <c r="D25" s="9" t="s">
        <v>16</v>
      </c>
      <c r="E25" s="10">
        <f>SUM(E26:E29)</f>
        <v>1172.1199999999999</v>
      </c>
      <c r="F25" s="10">
        <f>SUM(F26:F29)</f>
        <v>1131.32</v>
      </c>
      <c r="G25" s="12">
        <f>F25/E25*100</f>
        <v>96.519127734361675</v>
      </c>
      <c r="H25" s="23" t="s">
        <v>23</v>
      </c>
      <c r="I25" s="17">
        <v>200</v>
      </c>
      <c r="J25" s="17">
        <v>210</v>
      </c>
      <c r="K25" s="20">
        <v>105</v>
      </c>
      <c r="L25" s="23" t="s">
        <v>29</v>
      </c>
      <c r="M25" s="23" t="s">
        <v>24</v>
      </c>
    </row>
    <row r="26" spans="1:13" ht="14.45" customHeight="1" x14ac:dyDescent="0.25">
      <c r="A26" s="28"/>
      <c r="B26" s="30"/>
      <c r="C26" s="24"/>
      <c r="D26" s="11" t="s">
        <v>17</v>
      </c>
      <c r="E26" s="12">
        <v>40.799999999999997</v>
      </c>
      <c r="F26" s="12">
        <v>0</v>
      </c>
      <c r="G26" s="12">
        <f>F26/E26*100</f>
        <v>0</v>
      </c>
      <c r="H26" s="24"/>
      <c r="I26" s="18"/>
      <c r="J26" s="18"/>
      <c r="K26" s="21"/>
      <c r="L26" s="24"/>
      <c r="M26" s="24"/>
    </row>
    <row r="27" spans="1:13" ht="14.45" customHeight="1" x14ac:dyDescent="0.25">
      <c r="A27" s="28"/>
      <c r="B27" s="30"/>
      <c r="C27" s="24"/>
      <c r="D27" s="11" t="s">
        <v>18</v>
      </c>
      <c r="E27" s="12">
        <v>0</v>
      </c>
      <c r="F27" s="12">
        <v>0</v>
      </c>
      <c r="G27" s="12">
        <v>0</v>
      </c>
      <c r="H27" s="24"/>
      <c r="I27" s="18"/>
      <c r="J27" s="18"/>
      <c r="K27" s="21"/>
      <c r="L27" s="24"/>
      <c r="M27" s="24"/>
    </row>
    <row r="28" spans="1:13" x14ac:dyDescent="0.25">
      <c r="A28" s="28"/>
      <c r="B28" s="30"/>
      <c r="C28" s="24"/>
      <c r="D28" s="11" t="s">
        <v>19</v>
      </c>
      <c r="E28" s="12">
        <v>1131.32</v>
      </c>
      <c r="F28" s="12">
        <v>1131.32</v>
      </c>
      <c r="G28" s="12">
        <v>0</v>
      </c>
      <c r="H28" s="24"/>
      <c r="I28" s="18"/>
      <c r="J28" s="18"/>
      <c r="K28" s="21"/>
      <c r="L28" s="24"/>
      <c r="M28" s="24"/>
    </row>
    <row r="29" spans="1:13" x14ac:dyDescent="0.25">
      <c r="A29" s="28"/>
      <c r="B29" s="31"/>
      <c r="C29" s="25"/>
      <c r="D29" s="11" t="s">
        <v>20</v>
      </c>
      <c r="E29" s="12">
        <v>0</v>
      </c>
      <c r="F29" s="12">
        <v>0</v>
      </c>
      <c r="G29" s="12">
        <f t="shared" si="0"/>
        <v>0</v>
      </c>
      <c r="H29" s="25"/>
      <c r="I29" s="19"/>
      <c r="J29" s="19"/>
      <c r="K29" s="22"/>
      <c r="L29" s="25"/>
      <c r="M29" s="25"/>
    </row>
    <row r="30" spans="1:13" x14ac:dyDescent="0.25">
      <c r="A30" s="1"/>
      <c r="B30" s="2"/>
      <c r="C30" s="2"/>
      <c r="D30" s="1"/>
      <c r="E30" s="1"/>
      <c r="F30" s="1"/>
      <c r="G30" s="1"/>
      <c r="H30" s="3"/>
      <c r="I30" s="3"/>
      <c r="J30" s="3"/>
      <c r="K30" s="3"/>
      <c r="L30" s="2"/>
      <c r="M30" s="2"/>
    </row>
    <row r="31" spans="1:13" x14ac:dyDescent="0.25">
      <c r="A31" s="26" t="s">
        <v>27</v>
      </c>
      <c r="B31" s="27"/>
      <c r="C31" s="27"/>
      <c r="D31" s="27"/>
      <c r="E31" s="14"/>
      <c r="F31" s="1"/>
      <c r="G31" s="1"/>
      <c r="H31" s="3"/>
      <c r="I31" s="3"/>
      <c r="J31" s="3"/>
      <c r="K31" s="3"/>
      <c r="L31" s="15"/>
      <c r="M31" s="15"/>
    </row>
    <row r="32" spans="1:13" x14ac:dyDescent="0.25">
      <c r="A32" s="27"/>
      <c r="B32" s="27"/>
      <c r="C32" s="27"/>
      <c r="D32" s="27"/>
      <c r="E32" s="14"/>
      <c r="F32" s="1"/>
      <c r="G32" s="1"/>
      <c r="H32" s="3"/>
      <c r="I32" s="3"/>
      <c r="J32" s="3"/>
      <c r="K32" s="3"/>
      <c r="L32" s="15"/>
      <c r="M32" s="15"/>
    </row>
    <row r="33" spans="1:5" x14ac:dyDescent="0.25">
      <c r="A33" s="13"/>
      <c r="B33" s="13"/>
      <c r="C33" s="13"/>
      <c r="D33" s="13"/>
      <c r="E33" s="13"/>
    </row>
    <row r="34" spans="1:5" x14ac:dyDescent="0.25">
      <c r="A34" s="13"/>
      <c r="B34" s="13"/>
      <c r="C34" s="13"/>
      <c r="D34" s="13"/>
      <c r="E34" s="13"/>
    </row>
  </sheetData>
  <mergeCells count="53">
    <mergeCell ref="M3:M4"/>
    <mergeCell ref="A5:A9"/>
    <mergeCell ref="B5:B9"/>
    <mergeCell ref="C5:C9"/>
    <mergeCell ref="H5:H9"/>
    <mergeCell ref="I5:I9"/>
    <mergeCell ref="J5:J9"/>
    <mergeCell ref="K5:K9"/>
    <mergeCell ref="L5:L9"/>
    <mergeCell ref="M5:M9"/>
    <mergeCell ref="A3:A4"/>
    <mergeCell ref="B3:B4"/>
    <mergeCell ref="C3:C4"/>
    <mergeCell ref="D3:G3"/>
    <mergeCell ref="H3:K3"/>
    <mergeCell ref="L3:L4"/>
    <mergeCell ref="K10:K14"/>
    <mergeCell ref="L10:L14"/>
    <mergeCell ref="M10:M14"/>
    <mergeCell ref="A15:A19"/>
    <mergeCell ref="B15:B19"/>
    <mergeCell ref="C15:C19"/>
    <mergeCell ref="H15:H19"/>
    <mergeCell ref="I15:I19"/>
    <mergeCell ref="J15:J19"/>
    <mergeCell ref="K15:K19"/>
    <mergeCell ref="A10:A14"/>
    <mergeCell ref="B10:B14"/>
    <mergeCell ref="C10:C14"/>
    <mergeCell ref="H10:H14"/>
    <mergeCell ref="I10:I14"/>
    <mergeCell ref="J10:J14"/>
    <mergeCell ref="L15:L19"/>
    <mergeCell ref="M15:M19"/>
    <mergeCell ref="A20:A24"/>
    <mergeCell ref="B20:B24"/>
    <mergeCell ref="C20:C24"/>
    <mergeCell ref="H20:H24"/>
    <mergeCell ref="I20:I24"/>
    <mergeCell ref="J20:J24"/>
    <mergeCell ref="K20:K24"/>
    <mergeCell ref="L20:L24"/>
    <mergeCell ref="M20:M24"/>
    <mergeCell ref="J25:J29"/>
    <mergeCell ref="K25:K29"/>
    <mergeCell ref="L25:L29"/>
    <mergeCell ref="M25:M29"/>
    <mergeCell ref="A31:D32"/>
    <mergeCell ref="A25:A29"/>
    <mergeCell ref="B25:B29"/>
    <mergeCell ref="C25:C29"/>
    <mergeCell ref="H25:H29"/>
    <mergeCell ref="I25:I2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" sqref="E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Программа №13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uef-polezhaeva</dc:creator>
  <cp:lastModifiedBy>uef-polezhaeva</cp:lastModifiedBy>
  <dcterms:created xsi:type="dcterms:W3CDTF">2015-06-05T18:19:34Z</dcterms:created>
  <dcterms:modified xsi:type="dcterms:W3CDTF">2021-01-19T13:09:24Z</dcterms:modified>
</cp:coreProperties>
</file>